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87" windowHeight="7750" firstSheet="1" activeTab="1"/>
  </bookViews>
  <sheets>
    <sheet name="Лист3" sheetId="1" state="hidden" r:id="rId1"/>
    <sheet name="Лист2" sheetId="2" r:id="rId2"/>
  </sheets>
  <definedNames>
    <definedName name="_xlnm._FilterDatabase" localSheetId="0" hidden="1">Лист3!$A$1:$M$1</definedName>
  </definedNames>
  <calcPr calcId="145621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" i="2"/>
</calcChain>
</file>

<file path=xl/comments1.xml><?xml version="1.0" encoding="utf-8"?>
<comments xmlns="http://schemas.openxmlformats.org/spreadsheetml/2006/main">
  <authors>
    <author>Ландау Вячеслав</author>
  </authors>
  <commentList>
    <comment ref="J31" authorId="0">
      <text>
        <r>
          <rPr>
            <b/>
            <sz val="9"/>
            <color indexed="81"/>
            <rFont val="Tahoma"/>
            <family val="2"/>
            <charset val="204"/>
          </rPr>
          <t>Ландау Вячеслав:</t>
        </r>
        <r>
          <rPr>
            <sz val="9"/>
            <color indexed="81"/>
            <rFont val="Tahoma"/>
            <family val="2"/>
            <charset val="204"/>
          </rPr>
          <t xml:space="preserve">
по счетчику 60м*3</t>
        </r>
      </text>
    </comment>
  </commentList>
</comments>
</file>

<file path=xl/sharedStrings.xml><?xml version="1.0" encoding="utf-8"?>
<sst xmlns="http://schemas.openxmlformats.org/spreadsheetml/2006/main" count="425" uniqueCount="198">
  <si>
    <t>Код совместимости</t>
  </si>
  <si>
    <t>Город / Трасса</t>
  </si>
  <si>
    <t>Формат</t>
  </si>
  <si>
    <t>Площадь, м2</t>
  </si>
  <si>
    <t>Статус</t>
  </si>
  <si>
    <t>Регион</t>
  </si>
  <si>
    <t>Дата открытия</t>
  </si>
  <si>
    <t>Период реконструкции</t>
  </si>
  <si>
    <t>Суть реконструкции</t>
  </si>
  <si>
    <t>Региональный директор</t>
  </si>
  <si>
    <t>Территориальный директор</t>
  </si>
  <si>
    <t>ТТ</t>
  </si>
  <si>
    <t>АЗС</t>
  </si>
  <si>
    <t>город</t>
  </si>
  <si>
    <t>Магазин</t>
  </si>
  <si>
    <t>С</t>
  </si>
  <si>
    <t>Киевская обл</t>
  </si>
  <si>
    <t>Деревянко В.</t>
  </si>
  <si>
    <t>Рыбальченко Александр</t>
  </si>
  <si>
    <t>Бориспиль Атек</t>
  </si>
  <si>
    <t>Борисполь-2 АТЕК</t>
  </si>
  <si>
    <t>июль 2017</t>
  </si>
  <si>
    <t>Добавили газовый модуль. Установили стеллу.</t>
  </si>
  <si>
    <t>Борисполь4</t>
  </si>
  <si>
    <t>Борисполь-4</t>
  </si>
  <si>
    <t>трасса</t>
  </si>
  <si>
    <t>Марчугайтес А.</t>
  </si>
  <si>
    <t>Красновский Александр</t>
  </si>
  <si>
    <t>Бровары 2</t>
  </si>
  <si>
    <t>Бровары-2 Чкалова</t>
  </si>
  <si>
    <t>Бровары 3</t>
  </si>
  <si>
    <t>Бровары-3 Калиновка</t>
  </si>
  <si>
    <t>Рамазанова Е.</t>
  </si>
  <si>
    <t>Бузовая</t>
  </si>
  <si>
    <t>Бузова</t>
  </si>
  <si>
    <t>-</t>
  </si>
  <si>
    <t>Кульчицкий Виктор</t>
  </si>
  <si>
    <t>БЦ Киевская</t>
  </si>
  <si>
    <t>БЦ-1 Киевская,96</t>
  </si>
  <si>
    <t>Рыбак Юрий</t>
  </si>
  <si>
    <t>БЦ Павлюченко</t>
  </si>
  <si>
    <t>БЦ-2 Павличенка</t>
  </si>
  <si>
    <t>Киоск</t>
  </si>
  <si>
    <t>БЦ Фастовская</t>
  </si>
  <si>
    <t>БЦ-6 Фастовская</t>
  </si>
  <si>
    <t>ноябрь 2012 - март 2013</t>
  </si>
  <si>
    <t>Реконструкция здания АЗК, изменение
конструкции навеса ТРК</t>
  </si>
  <si>
    <t>Григорьевых Евгений</t>
  </si>
  <si>
    <t>Васильков 2</t>
  </si>
  <si>
    <t>Васильков-2 Декабристов 45</t>
  </si>
  <si>
    <t>сентябрь 2012-декабрь 2013</t>
  </si>
  <si>
    <t>Реконструкция здания АЗК</t>
  </si>
  <si>
    <t>Васильков 3</t>
  </si>
  <si>
    <t>Васильков-3 Соборная</t>
  </si>
  <si>
    <t>Горовецкий Виталий</t>
  </si>
  <si>
    <t>Вишневое</t>
  </si>
  <si>
    <t>Вишнёвое</t>
  </si>
  <si>
    <t>Олейник Сергей</t>
  </si>
  <si>
    <t>Ворзель</t>
  </si>
  <si>
    <t>Киев</t>
  </si>
  <si>
    <t>2012-2013, 2015</t>
  </si>
  <si>
    <t>добавили Дт Евро, 95 био. Установка ТРК на 5 видов топлива, 2015 установка стеллы</t>
  </si>
  <si>
    <t>Киев Маяковского</t>
  </si>
  <si>
    <t>Киев Жуковского</t>
  </si>
  <si>
    <t>Киев-Жуковского</t>
  </si>
  <si>
    <t>деление емкости, добавили А-95, замена ТРК</t>
  </si>
  <si>
    <t>Тарасенко В.</t>
  </si>
  <si>
    <t>Киев Новомостицкая</t>
  </si>
  <si>
    <t>Киев-Новомостицкая</t>
  </si>
  <si>
    <t>Киев Окружная 2</t>
  </si>
  <si>
    <t>Киев-Окружная-2</t>
  </si>
  <si>
    <t>Мялук Виктор</t>
  </si>
  <si>
    <t>Мироновка</t>
  </si>
  <si>
    <t>Немешаево</t>
  </si>
  <si>
    <t>Задорожный Виталий</t>
  </si>
  <si>
    <t>Обухов</t>
  </si>
  <si>
    <t>Батюк Игорь</t>
  </si>
  <si>
    <t>ПереяславьХМ2</t>
  </si>
  <si>
    <t>Пер.-Хм.-2</t>
  </si>
  <si>
    <t>ПереяславХМ 3</t>
  </si>
  <si>
    <t>Пер.-Хм.-3 Гайшин</t>
  </si>
  <si>
    <t>Новопетровцы</t>
  </si>
  <si>
    <t>Петровцы</t>
  </si>
  <si>
    <t>Слипка Александр</t>
  </si>
  <si>
    <t>Подгорцы</t>
  </si>
  <si>
    <t xml:space="preserve"> декабрь 2015</t>
  </si>
  <si>
    <t>замена трк джилбарко на адаст</t>
  </si>
  <si>
    <t>Киев Светлая</t>
  </si>
  <si>
    <t>Светлая</t>
  </si>
  <si>
    <t>10.2013- 03.2014</t>
  </si>
  <si>
    <t>Увеличение площадей магазина,
реконструкция навеса</t>
  </si>
  <si>
    <t>Ландау Вячеслав</t>
  </si>
  <si>
    <t>Чумацкий 1</t>
  </si>
  <si>
    <t>Чумацкий шлях-1 20км+650м</t>
  </si>
  <si>
    <t>июль-сентябрь 2015</t>
  </si>
  <si>
    <t>Установка стелы,реконструкция ТЗ.</t>
  </si>
  <si>
    <t>Лищенко Виталий</t>
  </si>
  <si>
    <t>Яготин</t>
  </si>
  <si>
    <t xml:space="preserve">А </t>
  </si>
  <si>
    <t>2012-2013</t>
  </si>
  <si>
    <t>Добавили А95, А95 био. Установка ТРК (газ), расширение магазина, установка стеллы</t>
  </si>
  <si>
    <t>Киев Ватутина</t>
  </si>
  <si>
    <t>Киев-Ватутина</t>
  </si>
  <si>
    <t>Киев Правды</t>
  </si>
  <si>
    <t>Киев-Виноградарь</t>
  </si>
  <si>
    <t>Киев Заболотного</t>
  </si>
  <si>
    <t>Киев-Заболотного</t>
  </si>
  <si>
    <t>Киев Окружная</t>
  </si>
  <si>
    <t>Киев-Окружная</t>
  </si>
  <si>
    <t>Мила</t>
  </si>
  <si>
    <t>Код</t>
  </si>
  <si>
    <t>Наименование</t>
  </si>
  <si>
    <t>АдресДоставки</t>
  </si>
  <si>
    <t>Київська обл., м. Бориспіль, вул. Київський шлях, 209</t>
  </si>
  <si>
    <t>Київська обл., м. Бориспіль, вул. Київський шлях, 2/7</t>
  </si>
  <si>
    <t>Київська обл., м. Бровари, вул.Броварської сотні 17</t>
  </si>
  <si>
    <t>Київська обл., Броварський р-н, смт. Калинівка, вул. Ігорєва, 1а</t>
  </si>
  <si>
    <t>Київська обл., Києво-Святошинський р-н, с. Бузова, вул. Садовського, 1</t>
  </si>
  <si>
    <t>Київська обл., м. Біла Церква, вул. Київська, 96</t>
  </si>
  <si>
    <t>Київська обл., м. Біла Церква, вул. Павличенка, 17а</t>
  </si>
  <si>
    <t>Київська обл., м. Біла Церква, вул. Фастовская, 64</t>
  </si>
  <si>
    <t>Київська обл., м. Васильків, вул. Декабристів, 45</t>
  </si>
  <si>
    <t>Київська обл., м. Васильків, вул. Соборна, 70а</t>
  </si>
  <si>
    <t>Київська обл., Києво-Святошинський р-н, м. Вишневе, вул. Київська, 23</t>
  </si>
  <si>
    <t>Київська обл., м. Ірпінь, смт. Ворзель, вул. Ковельська, 3</t>
  </si>
  <si>
    <t>м. Київ, пр-т Генерала Ватутіна, 15</t>
  </si>
  <si>
    <t>м. Київ, вул. Жуковського, 22</t>
  </si>
  <si>
    <t>м. Київ, вул. Академіка Заболотного, 33/162</t>
  </si>
  <si>
    <t>м. Київ, пр-т Маяковського, 54/1</t>
  </si>
  <si>
    <t>м. Київ, вул. Новомостицька, 23</t>
  </si>
  <si>
    <t>Київська обл., Києво-Святошинський р-н, с. Петропавлівська Борщагівка, вул. Велика Кільцева, 4б</t>
  </si>
  <si>
    <t>Київська обл., Києво-Святошинський р-н, с. Петропавлівська Борщагівка, вул. Петропавлівська, 22</t>
  </si>
  <si>
    <t>м. Київ, пр-т Правди, 39а</t>
  </si>
  <si>
    <t>м. Київ, вул. Світла,1</t>
  </si>
  <si>
    <t>Київська обл., Миронівський р-н, с. Росава, вул. Бібліотечна, 21а</t>
  </si>
  <si>
    <t>Київська обл., Києво-Святошинський р-н, с. Мироцьке, вул. Шляхова, 1</t>
  </si>
  <si>
    <t>Київська обл., Вишгородський р-н., с.Нові Петрівці, вул. Леніна, 1-в, тр. Київ-Овруч 20км</t>
  </si>
  <si>
    <t>Київська обл., м. Обухів, вул. Київська, 25</t>
  </si>
  <si>
    <t>Київська обл., Переяслав-Хмельницкий р-н., с. Гайшин, 44км а/ш Бориспіль-Дніпропетровськ</t>
  </si>
  <si>
    <t>Київська обл., Переяслав-Хмельницкий р-н., с. Кавказ, вул. Польова, 44</t>
  </si>
  <si>
    <t>Київська обл., Обухівський р-н, с. Підгірці, вул. Боровкова 81В</t>
  </si>
  <si>
    <t>Київська обл., Васильківський р-н, смт. Глеваха, вул. Грушевського, 8</t>
  </si>
  <si>
    <t>Київська обл., Яготинський р-н, м. Яготин, вул. Вокзальна, буд. 32</t>
  </si>
  <si>
    <t>Площадь Маг., м2</t>
  </si>
  <si>
    <t>Периодичность вывоза</t>
  </si>
  <si>
    <t>Стоимость вывоза, грн \ м3</t>
  </si>
  <si>
    <t>ТБО (твердые бытовые отходы)</t>
  </si>
  <si>
    <t>ЖБО (жидкие бытовые отходы)</t>
  </si>
  <si>
    <t>Объем ТБО, м3 \ месяц</t>
  </si>
  <si>
    <t>Объем ЖБО, м3 \ месяц</t>
  </si>
  <si>
    <t>2/неделя</t>
  </si>
  <si>
    <t>1раз в 5 дней.</t>
  </si>
  <si>
    <t>от 8 до 15</t>
  </si>
  <si>
    <t>2 раза в неделю</t>
  </si>
  <si>
    <t>Центральная канализация</t>
  </si>
  <si>
    <t>от 13 куб</t>
  </si>
  <si>
    <t>2раза в неделю</t>
  </si>
  <si>
    <t>пн,чт</t>
  </si>
  <si>
    <t xml:space="preserve"> по заявке 2 раза/неделю</t>
  </si>
  <si>
    <t>пн, птн</t>
  </si>
  <si>
    <t>1 раз нед</t>
  </si>
  <si>
    <t>3 раза в неделю</t>
  </si>
  <si>
    <t>3 раза в месяц</t>
  </si>
  <si>
    <t>1 раз / неделя</t>
  </si>
  <si>
    <t>1 раз/неделю</t>
  </si>
  <si>
    <t>2000 (биотуалет)</t>
  </si>
  <si>
    <t>1-2 в неделю</t>
  </si>
  <si>
    <t>ср,сб</t>
  </si>
  <si>
    <t>12-14</t>
  </si>
  <si>
    <t>4/5 раза в месяц</t>
  </si>
  <si>
    <t>4 раза в неделю</t>
  </si>
  <si>
    <t>1-2 раз в неделю</t>
  </si>
  <si>
    <t>Биотуалет</t>
  </si>
  <si>
    <t>2 раза/неделю</t>
  </si>
  <si>
    <t>3 р./ месяц</t>
  </si>
  <si>
    <t>1 раз/7 мес.</t>
  </si>
  <si>
    <t>4 раза в місяць</t>
  </si>
  <si>
    <t>2 раза в місяць</t>
  </si>
  <si>
    <t>по заявке</t>
  </si>
  <si>
    <t>2 р. в неделю</t>
  </si>
  <si>
    <t>10 м3</t>
  </si>
  <si>
    <t>1 раз в месяц</t>
  </si>
  <si>
    <t>1 р. в неделю</t>
  </si>
  <si>
    <t>1 раз в 2 недели</t>
  </si>
  <si>
    <t>1 раз в неделю</t>
  </si>
  <si>
    <t>Канализация (постоянно)</t>
  </si>
  <si>
    <t>18-20</t>
  </si>
  <si>
    <t>три раза в неделю</t>
  </si>
  <si>
    <t>10-15</t>
  </si>
  <si>
    <t>3-4 раза в месяц</t>
  </si>
  <si>
    <t>2 раза в тиждень</t>
  </si>
  <si>
    <t>6 раз в місяць(раз в 5 днів)</t>
  </si>
  <si>
    <t>ВТОРСЫРЬЕ (картон)</t>
  </si>
  <si>
    <t>ВТОРСЫРЬЕ (пластик)</t>
  </si>
  <si>
    <t>ВТОРСЫРЬЕ (стекло)</t>
  </si>
  <si>
    <t>Стоимость приема и вывоза, грн \ м3</t>
  </si>
  <si>
    <t>ВТОРСЫРЬЕ (другие POS-материалы на основе бумаги)</t>
  </si>
  <si>
    <t>Снег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</si>
</sst>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2"/>
      <name val="Arial Cyr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horizontal="left"/>
    </xf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63">
    <xf numFmtId="0" fontId="0" fillId="0" borderId="0" xfId="0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14" fontId="6" fillId="2" borderId="3" xfId="1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0" fillId="0" borderId="0" xfId="0" applyAlignment="1"/>
    <xf numFmtId="3" fontId="4" fillId="0" borderId="5" xfId="2" applyNumberFormat="1" applyBorder="1" applyAlignment="1">
      <alignment horizontal="center" vertical="center"/>
    </xf>
    <xf numFmtId="1" fontId="5" fillId="0" borderId="6" xfId="1" applyNumberFormat="1" applyFont="1" applyFill="1" applyBorder="1" applyAlignment="1">
      <alignment horizontal="center" vertical="center"/>
    </xf>
    <xf numFmtId="1" fontId="5" fillId="0" borderId="7" xfId="1" applyNumberFormat="1" applyFont="1" applyBorder="1" applyAlignment="1">
      <alignment horizontal="center" vertical="center"/>
    </xf>
    <xf numFmtId="1" fontId="8" fillId="0" borderId="8" xfId="1" applyNumberFormat="1" applyFont="1" applyFill="1" applyBorder="1" applyAlignment="1">
      <alignment horizontal="center" vertical="center"/>
    </xf>
    <xf numFmtId="1" fontId="5" fillId="0" borderId="9" xfId="1" applyNumberFormat="1" applyFont="1" applyFill="1" applyBorder="1" applyAlignment="1">
      <alignment horizontal="center" vertical="center"/>
    </xf>
    <xf numFmtId="14" fontId="5" fillId="0" borderId="9" xfId="1" applyNumberFormat="1" applyFont="1" applyFill="1" applyBorder="1" applyAlignment="1">
      <alignment horizontal="center" vertical="center"/>
    </xf>
    <xf numFmtId="0" fontId="5" fillId="0" borderId="10" xfId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1" fontId="5" fillId="0" borderId="9" xfId="1" applyNumberFormat="1" applyFont="1" applyBorder="1" applyAlignment="1">
      <alignment horizontal="center" vertical="center"/>
    </xf>
    <xf numFmtId="1" fontId="5" fillId="0" borderId="6" xfId="1" applyNumberFormat="1" applyFont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5" fillId="5" borderId="10" xfId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1" fontId="8" fillId="0" borderId="8" xfId="1" applyNumberFormat="1" applyFont="1" applyBorder="1" applyAlignment="1">
      <alignment horizontal="center" vertical="center"/>
    </xf>
    <xf numFmtId="0" fontId="6" fillId="6" borderId="16" xfId="1" applyFont="1" applyFill="1" applyBorder="1" applyAlignment="1">
      <alignment horizontal="center" vertical="center"/>
    </xf>
    <xf numFmtId="0" fontId="12" fillId="7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9" fillId="7" borderId="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0" borderId="22" xfId="0" applyNumberFormat="1" applyFont="1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left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8" xfId="0" applyFill="1" applyBorder="1" applyAlignment="1">
      <alignment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7" borderId="26" xfId="0" applyNumberFormat="1" applyFont="1" applyFill="1" applyBorder="1" applyAlignment="1">
      <alignment horizontal="center" vertical="center" wrapText="1"/>
    </xf>
    <xf numFmtId="1" fontId="10" fillId="0" borderId="21" xfId="0" applyNumberFormat="1" applyFont="1" applyBorder="1" applyAlignment="1">
      <alignment horizontal="left" vertical="center" wrapText="1"/>
    </xf>
    <xf numFmtId="0" fontId="10" fillId="0" borderId="23" xfId="0" applyNumberFormat="1" applyFont="1" applyBorder="1" applyAlignment="1">
      <alignment horizontal="left" vertical="center" wrapText="1"/>
    </xf>
    <xf numFmtId="1" fontId="10" fillId="0" borderId="17" xfId="0" applyNumberFormat="1" applyFont="1" applyBorder="1" applyAlignment="1">
      <alignment horizontal="left" vertical="center" wrapText="1"/>
    </xf>
    <xf numFmtId="0" fontId="10" fillId="0" borderId="24" xfId="0" applyNumberFormat="1" applyFont="1" applyBorder="1" applyAlignment="1">
      <alignment horizontal="left" vertical="center" wrapText="1"/>
    </xf>
    <xf numFmtId="17" fontId="0" fillId="10" borderId="12" xfId="0" applyNumberFormat="1" applyFill="1" applyBorder="1" applyAlignment="1">
      <alignment horizontal="center" vertical="center" wrapText="1"/>
    </xf>
    <xf numFmtId="0" fontId="0" fillId="1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10" borderId="28" xfId="0" applyFill="1" applyBorder="1" applyAlignment="1">
      <alignment vertical="center" wrapText="1"/>
    </xf>
    <xf numFmtId="49" fontId="0" fillId="0" borderId="12" xfId="0" applyNumberFormat="1" applyBorder="1" applyAlignment="1">
      <alignment horizontal="center" vertical="center" wrapText="1"/>
    </xf>
    <xf numFmtId="1" fontId="10" fillId="0" borderId="19" xfId="0" applyNumberFormat="1" applyFont="1" applyBorder="1" applyAlignment="1">
      <alignment horizontal="left" vertical="center" wrapText="1"/>
    </xf>
    <xf numFmtId="0" fontId="10" fillId="0" borderId="25" xfId="0" applyNumberFormat="1" applyFont="1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11" fillId="8" borderId="26" xfId="0" applyFont="1" applyFill="1" applyBorder="1" applyAlignment="1">
      <alignment horizontal="center" vertical="center" wrapText="1"/>
    </xf>
    <xf numFmtId="0" fontId="11" fillId="8" borderId="29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1" fillId="9" borderId="29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 2" xfId="2"/>
    <cellStyle name="Обычный 2 2 2" xfId="4"/>
    <cellStyle name="Обычный 2 2 3" xfId="3"/>
    <cellStyle name="Обычный 2 2 4" xfId="1"/>
    <cellStyle name="Обычный 2 2 5" xfId="5"/>
    <cellStyle name="Обычный 2 2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N7" sqref="N7"/>
    </sheetView>
  </sheetViews>
  <sheetFormatPr defaultColWidth="9.28515625" defaultRowHeight="10.5" x14ac:dyDescent="0.2"/>
  <cols>
    <col min="1" max="1" width="9" style="8" bestFit="1" customWidth="1"/>
    <col min="2" max="2" width="9.28515625" style="8"/>
    <col min="3" max="3" width="9.42578125" style="8" bestFit="1" customWidth="1"/>
    <col min="4" max="4" width="8.28515625" style="8" bestFit="1" customWidth="1"/>
    <col min="5" max="5" width="9.28515625" style="8"/>
    <col min="6" max="6" width="45.140625" style="8" customWidth="1"/>
    <col min="7" max="7" width="11.85546875" style="8" bestFit="1" customWidth="1"/>
    <col min="8" max="8" width="30.42578125" style="8" bestFit="1" customWidth="1"/>
    <col min="9" max="9" width="20" style="8" customWidth="1"/>
    <col min="10" max="10" width="17" style="8" bestFit="1" customWidth="1"/>
    <col min="11" max="11" width="26.7109375" style="8" bestFit="1" customWidth="1"/>
    <col min="12" max="12" width="24.7109375" style="8" bestFit="1" customWidth="1"/>
    <col min="13" max="13" width="33.42578125" style="8" bestFit="1" customWidth="1"/>
    <col min="14" max="14" width="34.140625" style="8" customWidth="1"/>
    <col min="15" max="16384" width="9.28515625" style="8"/>
  </cols>
  <sheetData>
    <row r="1" spans="1:13" ht="53.05" thickBot="1" x14ac:dyDescent="0.25">
      <c r="A1" s="1" t="s">
        <v>0</v>
      </c>
      <c r="B1" s="2" t="s">
        <v>1</v>
      </c>
      <c r="C1" s="3" t="s">
        <v>2</v>
      </c>
      <c r="D1" s="1" t="s">
        <v>3</v>
      </c>
      <c r="E1" s="4" t="s">
        <v>4</v>
      </c>
      <c r="F1" s="3" t="s">
        <v>5</v>
      </c>
      <c r="G1" s="5" t="s">
        <v>6</v>
      </c>
      <c r="H1" s="3" t="s">
        <v>7</v>
      </c>
      <c r="I1" s="3" t="s">
        <v>8</v>
      </c>
      <c r="J1" s="6" t="s">
        <v>9</v>
      </c>
      <c r="K1" s="7" t="s">
        <v>10</v>
      </c>
      <c r="L1" s="1" t="s">
        <v>11</v>
      </c>
      <c r="M1" s="1" t="s">
        <v>12</v>
      </c>
    </row>
    <row r="2" spans="1:13" ht="15.05" x14ac:dyDescent="0.2">
      <c r="A2" s="8">
        <v>1049</v>
      </c>
      <c r="B2" s="9" t="s">
        <v>25</v>
      </c>
      <c r="C2" s="10" t="s">
        <v>42</v>
      </c>
      <c r="D2" s="11">
        <v>12</v>
      </c>
      <c r="E2" s="12" t="s">
        <v>15</v>
      </c>
      <c r="F2" s="13" t="s">
        <v>16</v>
      </c>
      <c r="G2" s="14">
        <v>41024</v>
      </c>
      <c r="H2" s="13">
        <v>0</v>
      </c>
      <c r="I2" s="13">
        <v>0</v>
      </c>
      <c r="J2" s="13" t="s">
        <v>17</v>
      </c>
      <c r="K2" s="15" t="s">
        <v>76</v>
      </c>
      <c r="L2" s="16" t="s">
        <v>77</v>
      </c>
      <c r="M2" s="17" t="s">
        <v>78</v>
      </c>
    </row>
    <row r="3" spans="1:13" ht="15.05" x14ac:dyDescent="0.2">
      <c r="A3" s="8">
        <v>1081</v>
      </c>
      <c r="B3" s="9" t="s">
        <v>25</v>
      </c>
      <c r="C3" s="10" t="s">
        <v>14</v>
      </c>
      <c r="D3" s="11">
        <v>65</v>
      </c>
      <c r="E3" s="12" t="s">
        <v>15</v>
      </c>
      <c r="F3" s="18" t="s">
        <v>16</v>
      </c>
      <c r="G3" s="14">
        <v>41332</v>
      </c>
      <c r="H3" s="18">
        <v>0</v>
      </c>
      <c r="I3" s="18">
        <v>0</v>
      </c>
      <c r="J3" s="18" t="s">
        <v>17</v>
      </c>
      <c r="K3" s="15" t="s">
        <v>76</v>
      </c>
      <c r="L3" s="16" t="s">
        <v>79</v>
      </c>
      <c r="M3" s="17" t="s">
        <v>80</v>
      </c>
    </row>
    <row r="4" spans="1:13" ht="15.05" x14ac:dyDescent="0.2">
      <c r="A4" s="8">
        <v>1005</v>
      </c>
      <c r="B4" s="9" t="s">
        <v>13</v>
      </c>
      <c r="C4" s="10" t="s">
        <v>14</v>
      </c>
      <c r="D4" s="11">
        <v>160</v>
      </c>
      <c r="E4" s="12" t="s">
        <v>15</v>
      </c>
      <c r="F4" s="13" t="s">
        <v>16</v>
      </c>
      <c r="G4" s="14">
        <v>40732</v>
      </c>
      <c r="H4" s="13">
        <v>0</v>
      </c>
      <c r="I4" s="13">
        <v>0</v>
      </c>
      <c r="J4" s="13" t="s">
        <v>26</v>
      </c>
      <c r="K4" s="15" t="s">
        <v>54</v>
      </c>
      <c r="L4" s="16" t="s">
        <v>55</v>
      </c>
      <c r="M4" s="17" t="s">
        <v>56</v>
      </c>
    </row>
    <row r="5" spans="1:13" ht="15.05" x14ac:dyDescent="0.2">
      <c r="A5" s="8">
        <v>1054</v>
      </c>
      <c r="B5" s="9" t="s">
        <v>13</v>
      </c>
      <c r="C5" s="19" t="s">
        <v>42</v>
      </c>
      <c r="D5" s="11">
        <v>0</v>
      </c>
      <c r="E5" s="12" t="s">
        <v>15</v>
      </c>
      <c r="F5" s="18" t="s">
        <v>59</v>
      </c>
      <c r="G5" s="14">
        <v>41053</v>
      </c>
      <c r="H5" s="18">
        <v>0</v>
      </c>
      <c r="I5" s="18">
        <v>0</v>
      </c>
      <c r="J5" s="13" t="s">
        <v>26</v>
      </c>
      <c r="K5" s="15" t="s">
        <v>54</v>
      </c>
      <c r="L5" s="16" t="s">
        <v>63</v>
      </c>
      <c r="M5" s="17" t="s">
        <v>64</v>
      </c>
    </row>
    <row r="6" spans="1:13" ht="15.05" x14ac:dyDescent="0.2">
      <c r="A6" s="8">
        <v>1080</v>
      </c>
      <c r="B6" s="9" t="s">
        <v>13</v>
      </c>
      <c r="C6" s="10" t="s">
        <v>14</v>
      </c>
      <c r="D6" s="11">
        <v>66</v>
      </c>
      <c r="E6" s="25" t="s">
        <v>98</v>
      </c>
      <c r="F6" s="13" t="s">
        <v>59</v>
      </c>
      <c r="G6" s="14">
        <v>41323</v>
      </c>
      <c r="H6" s="13">
        <v>0</v>
      </c>
      <c r="I6" s="13">
        <v>0</v>
      </c>
      <c r="J6" s="13" t="s">
        <v>26</v>
      </c>
      <c r="K6" s="15" t="s">
        <v>54</v>
      </c>
      <c r="L6" s="16" t="s">
        <v>107</v>
      </c>
      <c r="M6" s="17" t="s">
        <v>108</v>
      </c>
    </row>
    <row r="7" spans="1:13" ht="15.05" x14ac:dyDescent="0.2">
      <c r="A7" s="8">
        <v>1176</v>
      </c>
      <c r="B7" s="9" t="s">
        <v>13</v>
      </c>
      <c r="C7" s="10" t="s">
        <v>14</v>
      </c>
      <c r="D7" s="11">
        <v>110</v>
      </c>
      <c r="E7" s="12" t="s">
        <v>15</v>
      </c>
      <c r="F7" s="18" t="s">
        <v>59</v>
      </c>
      <c r="G7" s="14">
        <v>42525</v>
      </c>
      <c r="H7" s="13"/>
      <c r="I7" s="13"/>
      <c r="J7" s="13" t="s">
        <v>26</v>
      </c>
      <c r="K7" s="15" t="s">
        <v>54</v>
      </c>
      <c r="L7" s="16" t="s">
        <v>69</v>
      </c>
      <c r="M7" s="17" t="s">
        <v>70</v>
      </c>
    </row>
    <row r="8" spans="1:13" ht="15.05" x14ac:dyDescent="0.2">
      <c r="A8" s="8">
        <v>1037</v>
      </c>
      <c r="B8" s="9" t="s">
        <v>13</v>
      </c>
      <c r="C8" s="10" t="s">
        <v>14</v>
      </c>
      <c r="D8" s="11">
        <v>64</v>
      </c>
      <c r="E8" s="12" t="s">
        <v>15</v>
      </c>
      <c r="F8" s="13" t="s">
        <v>16</v>
      </c>
      <c r="G8" s="14">
        <v>40987</v>
      </c>
      <c r="H8" s="13" t="s">
        <v>45</v>
      </c>
      <c r="I8" s="13" t="s">
        <v>46</v>
      </c>
      <c r="J8" s="18" t="s">
        <v>17</v>
      </c>
      <c r="K8" s="15" t="s">
        <v>47</v>
      </c>
      <c r="L8" s="16" t="s">
        <v>48</v>
      </c>
      <c r="M8" s="17" t="s">
        <v>49</v>
      </c>
    </row>
    <row r="9" spans="1:13" ht="15.05" x14ac:dyDescent="0.2">
      <c r="A9" s="8">
        <v>1035</v>
      </c>
      <c r="B9" s="9" t="s">
        <v>13</v>
      </c>
      <c r="C9" s="10" t="s">
        <v>14</v>
      </c>
      <c r="D9" s="11">
        <v>92</v>
      </c>
      <c r="E9" s="12" t="s">
        <v>15</v>
      </c>
      <c r="F9" s="18" t="s">
        <v>16</v>
      </c>
      <c r="G9" s="14">
        <v>41050</v>
      </c>
      <c r="H9" s="18" t="s">
        <v>50</v>
      </c>
      <c r="I9" s="18" t="s">
        <v>51</v>
      </c>
      <c r="J9" s="18" t="s">
        <v>17</v>
      </c>
      <c r="K9" s="15" t="s">
        <v>47</v>
      </c>
      <c r="L9" s="16" t="s">
        <v>52</v>
      </c>
      <c r="M9" s="17" t="s">
        <v>53</v>
      </c>
    </row>
    <row r="10" spans="1:13" ht="15.05" x14ac:dyDescent="0.2">
      <c r="A10" s="8">
        <v>1021</v>
      </c>
      <c r="B10" s="9" t="s">
        <v>25</v>
      </c>
      <c r="C10" s="10" t="s">
        <v>14</v>
      </c>
      <c r="D10" s="11">
        <v>150</v>
      </c>
      <c r="E10" s="12" t="s">
        <v>15</v>
      </c>
      <c r="F10" s="18" t="s">
        <v>16</v>
      </c>
      <c r="G10" s="14">
        <v>41036</v>
      </c>
      <c r="H10" s="18" t="s">
        <v>35</v>
      </c>
      <c r="I10" s="18" t="s">
        <v>35</v>
      </c>
      <c r="J10" s="18" t="s">
        <v>17</v>
      </c>
      <c r="K10" s="15" t="s">
        <v>74</v>
      </c>
      <c r="L10" s="16" t="s">
        <v>75</v>
      </c>
      <c r="M10" s="17" t="s">
        <v>75</v>
      </c>
    </row>
    <row r="11" spans="1:13" ht="15.05" x14ac:dyDescent="0.2">
      <c r="A11" s="8">
        <v>1042</v>
      </c>
      <c r="B11" s="9" t="s">
        <v>25</v>
      </c>
      <c r="C11" s="10" t="s">
        <v>14</v>
      </c>
      <c r="D11" s="11">
        <v>92</v>
      </c>
      <c r="E11" s="12" t="s">
        <v>15</v>
      </c>
      <c r="F11" s="13" t="s">
        <v>16</v>
      </c>
      <c r="G11" s="14">
        <v>41000</v>
      </c>
      <c r="H11" s="13">
        <v>0</v>
      </c>
      <c r="I11" s="13">
        <v>0</v>
      </c>
      <c r="J11" s="13" t="s">
        <v>26</v>
      </c>
      <c r="K11" s="15" t="s">
        <v>27</v>
      </c>
      <c r="L11" s="16" t="s">
        <v>28</v>
      </c>
      <c r="M11" s="17" t="s">
        <v>29</v>
      </c>
    </row>
    <row r="12" spans="1:13" ht="15.05" x14ac:dyDescent="0.2">
      <c r="A12" s="8">
        <v>1108</v>
      </c>
      <c r="B12" s="9" t="s">
        <v>13</v>
      </c>
      <c r="C12" s="10" t="s">
        <v>14</v>
      </c>
      <c r="D12" s="11">
        <v>20</v>
      </c>
      <c r="E12" s="12" t="s">
        <v>15</v>
      </c>
      <c r="F12" s="18" t="s">
        <v>16</v>
      </c>
      <c r="G12" s="14">
        <v>41535</v>
      </c>
      <c r="H12" s="18">
        <v>0</v>
      </c>
      <c r="I12" s="18">
        <v>0</v>
      </c>
      <c r="J12" s="13" t="s">
        <v>26</v>
      </c>
      <c r="K12" s="15" t="s">
        <v>27</v>
      </c>
      <c r="L12" s="16" t="s">
        <v>30</v>
      </c>
      <c r="M12" s="17" t="s">
        <v>31</v>
      </c>
    </row>
    <row r="13" spans="1:13" ht="15.05" x14ac:dyDescent="0.2">
      <c r="A13" s="8">
        <v>1030</v>
      </c>
      <c r="B13" s="9" t="s">
        <v>13</v>
      </c>
      <c r="C13" s="10" t="s">
        <v>14</v>
      </c>
      <c r="D13" s="11">
        <v>92</v>
      </c>
      <c r="E13" s="12" t="s">
        <v>15</v>
      </c>
      <c r="F13" s="13" t="s">
        <v>59</v>
      </c>
      <c r="G13" s="14">
        <v>40946</v>
      </c>
      <c r="H13" s="13" t="s">
        <v>60</v>
      </c>
      <c r="I13" s="13" t="s">
        <v>61</v>
      </c>
      <c r="J13" s="13" t="s">
        <v>26</v>
      </c>
      <c r="K13" s="15" t="s">
        <v>27</v>
      </c>
      <c r="L13" s="16" t="s">
        <v>62</v>
      </c>
      <c r="M13" s="20" t="s">
        <v>62</v>
      </c>
    </row>
    <row r="14" spans="1:13" ht="15.05" x14ac:dyDescent="0.2">
      <c r="A14" s="8">
        <v>1072</v>
      </c>
      <c r="B14" s="9" t="s">
        <v>13</v>
      </c>
      <c r="C14" s="10" t="s">
        <v>14</v>
      </c>
      <c r="D14" s="11">
        <v>55</v>
      </c>
      <c r="E14" s="25" t="s">
        <v>98</v>
      </c>
      <c r="F14" s="13" t="s">
        <v>59</v>
      </c>
      <c r="G14" s="14">
        <v>41149</v>
      </c>
      <c r="H14" s="13" t="s">
        <v>99</v>
      </c>
      <c r="I14" s="13" t="s">
        <v>100</v>
      </c>
      <c r="J14" s="13" t="s">
        <v>26</v>
      </c>
      <c r="K14" s="15" t="s">
        <v>27</v>
      </c>
      <c r="L14" s="16" t="s">
        <v>101</v>
      </c>
      <c r="M14" s="17" t="s">
        <v>102</v>
      </c>
    </row>
    <row r="15" spans="1:13" ht="15.05" x14ac:dyDescent="0.2">
      <c r="A15" s="8">
        <v>1047</v>
      </c>
      <c r="B15" s="9" t="s">
        <v>13</v>
      </c>
      <c r="C15" s="10" t="s">
        <v>14</v>
      </c>
      <c r="D15" s="11">
        <v>108</v>
      </c>
      <c r="E15" s="12" t="s">
        <v>15</v>
      </c>
      <c r="F15" s="18" t="s">
        <v>59</v>
      </c>
      <c r="G15" s="14">
        <v>41011</v>
      </c>
      <c r="H15" s="18" t="s">
        <v>85</v>
      </c>
      <c r="I15" s="18" t="s">
        <v>86</v>
      </c>
      <c r="J15" s="13" t="s">
        <v>26</v>
      </c>
      <c r="K15" s="15" t="s">
        <v>27</v>
      </c>
      <c r="L15" s="16" t="s">
        <v>87</v>
      </c>
      <c r="M15" s="17" t="s">
        <v>88</v>
      </c>
    </row>
    <row r="16" spans="1:13" ht="15.05" x14ac:dyDescent="0.2">
      <c r="A16" s="8">
        <v>1043</v>
      </c>
      <c r="B16" s="9" t="s">
        <v>13</v>
      </c>
      <c r="C16" s="10" t="s">
        <v>14</v>
      </c>
      <c r="D16" s="11">
        <v>80</v>
      </c>
      <c r="E16" s="12" t="s">
        <v>15</v>
      </c>
      <c r="F16" s="18" t="s">
        <v>16</v>
      </c>
      <c r="G16" s="14">
        <v>41001</v>
      </c>
      <c r="H16" s="18" t="s">
        <v>35</v>
      </c>
      <c r="I16" s="18" t="s">
        <v>35</v>
      </c>
      <c r="J16" s="18" t="s">
        <v>17</v>
      </c>
      <c r="K16" s="15" t="s">
        <v>36</v>
      </c>
      <c r="L16" s="16" t="s">
        <v>37</v>
      </c>
      <c r="M16" s="17" t="s">
        <v>38</v>
      </c>
    </row>
    <row r="17" spans="1:13" ht="15.05" x14ac:dyDescent="0.2">
      <c r="A17" s="8">
        <v>1032</v>
      </c>
      <c r="B17" s="9" t="s">
        <v>25</v>
      </c>
      <c r="C17" s="10" t="s">
        <v>14</v>
      </c>
      <c r="D17" s="11">
        <v>154</v>
      </c>
      <c r="E17" s="12" t="s">
        <v>15</v>
      </c>
      <c r="F17" s="13" t="s">
        <v>16</v>
      </c>
      <c r="G17" s="14">
        <v>40960</v>
      </c>
      <c r="H17" s="13" t="s">
        <v>89</v>
      </c>
      <c r="I17" s="13" t="s">
        <v>90</v>
      </c>
      <c r="J17" s="13" t="s">
        <v>17</v>
      </c>
      <c r="K17" s="23" t="s">
        <v>91</v>
      </c>
      <c r="L17" s="16" t="s">
        <v>92</v>
      </c>
      <c r="M17" s="20" t="s">
        <v>93</v>
      </c>
    </row>
    <row r="18" spans="1:13" ht="15.05" x14ac:dyDescent="0.2">
      <c r="A18" s="8">
        <v>1152</v>
      </c>
      <c r="B18" s="9" t="s">
        <v>13</v>
      </c>
      <c r="C18" s="10" t="s">
        <v>14</v>
      </c>
      <c r="D18" s="11">
        <v>50.7</v>
      </c>
      <c r="E18" s="12" t="s">
        <v>15</v>
      </c>
      <c r="F18" s="13" t="s">
        <v>16</v>
      </c>
      <c r="G18" s="14">
        <v>42140</v>
      </c>
      <c r="H18" s="13" t="s">
        <v>94</v>
      </c>
      <c r="I18" s="13" t="s">
        <v>95</v>
      </c>
      <c r="J18" s="13" t="s">
        <v>26</v>
      </c>
      <c r="K18" s="15" t="s">
        <v>96</v>
      </c>
      <c r="L18" s="16" t="s">
        <v>97</v>
      </c>
      <c r="M18" s="17" t="s">
        <v>97</v>
      </c>
    </row>
    <row r="19" spans="1:13" ht="15.05" x14ac:dyDescent="0.2">
      <c r="A19" s="8">
        <v>1004</v>
      </c>
      <c r="B19" s="9" t="s">
        <v>25</v>
      </c>
      <c r="C19" s="10" t="s">
        <v>14</v>
      </c>
      <c r="D19" s="11">
        <v>137</v>
      </c>
      <c r="E19" s="12" t="s">
        <v>15</v>
      </c>
      <c r="F19" s="13" t="s">
        <v>16</v>
      </c>
      <c r="G19" s="14">
        <v>40711</v>
      </c>
      <c r="H19" s="13" t="s">
        <v>35</v>
      </c>
      <c r="I19" s="13" t="s">
        <v>35</v>
      </c>
      <c r="J19" s="18" t="s">
        <v>17</v>
      </c>
      <c r="K19" s="15" t="s">
        <v>71</v>
      </c>
      <c r="L19" s="21" t="s">
        <v>72</v>
      </c>
      <c r="M19" s="22" t="s">
        <v>72</v>
      </c>
    </row>
    <row r="20" spans="1:13" ht="15.05" x14ac:dyDescent="0.2">
      <c r="A20" s="8">
        <v>1175</v>
      </c>
      <c r="B20" s="9" t="s">
        <v>25</v>
      </c>
      <c r="C20" s="10" t="s">
        <v>14</v>
      </c>
      <c r="D20" s="11">
        <v>19.5</v>
      </c>
      <c r="E20" s="12" t="s">
        <v>15</v>
      </c>
      <c r="F20" s="18" t="s">
        <v>16</v>
      </c>
      <c r="G20" s="14">
        <v>42523</v>
      </c>
      <c r="H20" s="13"/>
      <c r="I20" s="13"/>
      <c r="J20" s="13" t="s">
        <v>26</v>
      </c>
      <c r="K20" s="15" t="s">
        <v>57</v>
      </c>
      <c r="L20" s="16" t="s">
        <v>58</v>
      </c>
      <c r="M20" s="17" t="s">
        <v>58</v>
      </c>
    </row>
    <row r="21" spans="1:13" ht="15.05" x14ac:dyDescent="0.2">
      <c r="A21" s="8">
        <v>1028</v>
      </c>
      <c r="B21" s="9" t="s">
        <v>13</v>
      </c>
      <c r="C21" s="10" t="s">
        <v>14</v>
      </c>
      <c r="D21" s="11">
        <v>152</v>
      </c>
      <c r="E21" s="12" t="s">
        <v>15</v>
      </c>
      <c r="F21" s="13" t="s">
        <v>16</v>
      </c>
      <c r="G21" s="14">
        <v>40935</v>
      </c>
      <c r="H21" s="13">
        <v>0</v>
      </c>
      <c r="I21" s="13">
        <v>0</v>
      </c>
      <c r="J21" s="18" t="s">
        <v>26</v>
      </c>
      <c r="K21" s="15" t="s">
        <v>57</v>
      </c>
      <c r="L21" s="16" t="s">
        <v>73</v>
      </c>
      <c r="M21" s="17" t="s">
        <v>73</v>
      </c>
    </row>
    <row r="22" spans="1:13" ht="15.05" x14ac:dyDescent="0.2">
      <c r="A22" s="8">
        <v>1077</v>
      </c>
      <c r="B22" s="9" t="s">
        <v>25</v>
      </c>
      <c r="C22" s="10" t="s">
        <v>14</v>
      </c>
      <c r="D22" s="11">
        <v>156</v>
      </c>
      <c r="E22" s="12" t="s">
        <v>15</v>
      </c>
      <c r="F22" s="18" t="s">
        <v>16</v>
      </c>
      <c r="G22" s="14">
        <v>41292</v>
      </c>
      <c r="H22" s="18">
        <v>0</v>
      </c>
      <c r="I22" s="18">
        <v>0</v>
      </c>
      <c r="J22" s="13" t="s">
        <v>26</v>
      </c>
      <c r="K22" s="15" t="s">
        <v>57</v>
      </c>
      <c r="L22" s="16" t="s">
        <v>81</v>
      </c>
      <c r="M22" s="17" t="s">
        <v>82</v>
      </c>
    </row>
    <row r="23" spans="1:13" ht="15.05" x14ac:dyDescent="0.2">
      <c r="A23" s="8">
        <v>1048</v>
      </c>
      <c r="B23" s="9" t="s">
        <v>25</v>
      </c>
      <c r="C23" s="10" t="s">
        <v>14</v>
      </c>
      <c r="D23" s="11">
        <v>144</v>
      </c>
      <c r="E23" s="12" t="s">
        <v>15</v>
      </c>
      <c r="F23" s="13" t="s">
        <v>16</v>
      </c>
      <c r="G23" s="14">
        <v>41023</v>
      </c>
      <c r="H23" s="13">
        <v>0</v>
      </c>
      <c r="I23" s="13">
        <v>0</v>
      </c>
      <c r="J23" s="13" t="s">
        <v>26</v>
      </c>
      <c r="K23" s="15" t="s">
        <v>32</v>
      </c>
      <c r="L23" s="16" t="s">
        <v>33</v>
      </c>
      <c r="M23" s="17" t="s">
        <v>34</v>
      </c>
    </row>
    <row r="24" spans="1:13" ht="15.05" x14ac:dyDescent="0.2">
      <c r="A24" s="8">
        <v>1058</v>
      </c>
      <c r="B24" s="9" t="s">
        <v>13</v>
      </c>
      <c r="C24" s="10" t="s">
        <v>14</v>
      </c>
      <c r="D24" s="11">
        <v>51</v>
      </c>
      <c r="E24" s="12" t="s">
        <v>15</v>
      </c>
      <c r="F24" s="13" t="s">
        <v>16</v>
      </c>
      <c r="G24" s="14">
        <v>41061</v>
      </c>
      <c r="H24" s="13" t="s">
        <v>35</v>
      </c>
      <c r="I24" s="13" t="s">
        <v>35</v>
      </c>
      <c r="J24" s="18" t="s">
        <v>17</v>
      </c>
      <c r="K24" s="15" t="s">
        <v>39</v>
      </c>
      <c r="L24" s="16" t="s">
        <v>40</v>
      </c>
      <c r="M24" s="17" t="s">
        <v>41</v>
      </c>
    </row>
    <row r="25" spans="1:13" ht="15.05" x14ac:dyDescent="0.2">
      <c r="A25" s="8">
        <v>1065</v>
      </c>
      <c r="B25" s="9" t="s">
        <v>13</v>
      </c>
      <c r="C25" s="19" t="s">
        <v>42</v>
      </c>
      <c r="D25" s="11">
        <v>0</v>
      </c>
      <c r="E25" s="12" t="s">
        <v>15</v>
      </c>
      <c r="F25" s="18" t="s">
        <v>16</v>
      </c>
      <c r="G25" s="14">
        <v>41124</v>
      </c>
      <c r="H25" s="18" t="s">
        <v>35</v>
      </c>
      <c r="I25" s="18" t="s">
        <v>35</v>
      </c>
      <c r="J25" s="18" t="s">
        <v>17</v>
      </c>
      <c r="K25" s="15" t="s">
        <v>39</v>
      </c>
      <c r="L25" s="16" t="s">
        <v>43</v>
      </c>
      <c r="M25" s="17" t="s">
        <v>44</v>
      </c>
    </row>
    <row r="26" spans="1:13" ht="15.05" x14ac:dyDescent="0.2">
      <c r="A26" s="8">
        <v>1050</v>
      </c>
      <c r="B26" s="9" t="s">
        <v>13</v>
      </c>
      <c r="C26" s="10" t="s">
        <v>14</v>
      </c>
      <c r="D26" s="11">
        <v>82.9</v>
      </c>
      <c r="E26" s="12" t="s">
        <v>15</v>
      </c>
      <c r="F26" s="13" t="s">
        <v>16</v>
      </c>
      <c r="G26" s="14">
        <v>41025</v>
      </c>
      <c r="H26" s="13">
        <v>0</v>
      </c>
      <c r="I26" s="13">
        <v>0</v>
      </c>
      <c r="J26" s="13" t="s">
        <v>17</v>
      </c>
      <c r="K26" s="15" t="s">
        <v>18</v>
      </c>
      <c r="L26" s="16" t="s">
        <v>19</v>
      </c>
      <c r="M26" s="17" t="s">
        <v>20</v>
      </c>
    </row>
    <row r="27" spans="1:13" ht="15.05" x14ac:dyDescent="0.2">
      <c r="A27" s="8">
        <v>1139</v>
      </c>
      <c r="B27" s="9" t="s">
        <v>13</v>
      </c>
      <c r="C27" s="10" t="s">
        <v>14</v>
      </c>
      <c r="D27" s="11">
        <v>190</v>
      </c>
      <c r="E27" s="12" t="s">
        <v>15</v>
      </c>
      <c r="F27" s="18" t="s">
        <v>16</v>
      </c>
      <c r="G27" s="14">
        <v>42012</v>
      </c>
      <c r="H27" s="18" t="s">
        <v>21</v>
      </c>
      <c r="I27" s="18" t="s">
        <v>22</v>
      </c>
      <c r="J27" s="13" t="s">
        <v>17</v>
      </c>
      <c r="K27" s="15" t="s">
        <v>18</v>
      </c>
      <c r="L27" s="16" t="s">
        <v>23</v>
      </c>
      <c r="M27" s="17" t="s">
        <v>24</v>
      </c>
    </row>
    <row r="28" spans="1:13" ht="15.05" x14ac:dyDescent="0.2">
      <c r="A28" s="8">
        <v>1057</v>
      </c>
      <c r="B28" s="9" t="s">
        <v>13</v>
      </c>
      <c r="C28" s="10" t="s">
        <v>14</v>
      </c>
      <c r="D28" s="11">
        <v>56</v>
      </c>
      <c r="E28" s="25" t="s">
        <v>98</v>
      </c>
      <c r="F28" s="13" t="s">
        <v>59</v>
      </c>
      <c r="G28" s="14">
        <v>41059</v>
      </c>
      <c r="H28" s="13">
        <v>0</v>
      </c>
      <c r="I28" s="13">
        <v>0</v>
      </c>
      <c r="J28" s="13" t="s">
        <v>26</v>
      </c>
      <c r="K28" s="15" t="s">
        <v>83</v>
      </c>
      <c r="L28" s="16" t="s">
        <v>105</v>
      </c>
      <c r="M28" s="17" t="s">
        <v>106</v>
      </c>
    </row>
    <row r="29" spans="1:13" ht="15.05" x14ac:dyDescent="0.2">
      <c r="A29" s="8">
        <v>1001</v>
      </c>
      <c r="B29" s="9" t="s">
        <v>25</v>
      </c>
      <c r="C29" s="10" t="s">
        <v>14</v>
      </c>
      <c r="D29" s="11">
        <v>22</v>
      </c>
      <c r="E29" s="12" t="s">
        <v>15</v>
      </c>
      <c r="F29" s="18" t="s">
        <v>16</v>
      </c>
      <c r="G29" s="14">
        <v>40698</v>
      </c>
      <c r="H29" s="18">
        <v>0</v>
      </c>
      <c r="I29" s="18">
        <v>0</v>
      </c>
      <c r="J29" s="13" t="s">
        <v>26</v>
      </c>
      <c r="K29" s="15" t="s">
        <v>83</v>
      </c>
      <c r="L29" s="16" t="s">
        <v>84</v>
      </c>
      <c r="M29" s="17" t="s">
        <v>84</v>
      </c>
    </row>
    <row r="30" spans="1:13" ht="15.05" x14ac:dyDescent="0.2">
      <c r="A30" s="8">
        <v>1178</v>
      </c>
      <c r="B30" s="9" t="s">
        <v>13</v>
      </c>
      <c r="C30" s="10" t="s">
        <v>14</v>
      </c>
      <c r="D30" s="11">
        <v>32</v>
      </c>
      <c r="E30" s="25" t="s">
        <v>98</v>
      </c>
      <c r="F30" s="18" t="s">
        <v>59</v>
      </c>
      <c r="G30" s="14">
        <v>42529</v>
      </c>
      <c r="H30" s="13"/>
      <c r="I30" s="13"/>
      <c r="J30" s="13" t="s">
        <v>26</v>
      </c>
      <c r="K30" s="15" t="s">
        <v>66</v>
      </c>
      <c r="L30" s="16" t="s">
        <v>103</v>
      </c>
      <c r="M30" s="17" t="s">
        <v>104</v>
      </c>
    </row>
    <row r="31" spans="1:13" ht="15.05" x14ac:dyDescent="0.2">
      <c r="A31" s="8">
        <v>1132</v>
      </c>
      <c r="B31" s="9" t="s">
        <v>13</v>
      </c>
      <c r="C31" s="10" t="s">
        <v>14</v>
      </c>
      <c r="D31" s="11">
        <v>40</v>
      </c>
      <c r="E31" s="12" t="s">
        <v>15</v>
      </c>
      <c r="F31" s="18" t="s">
        <v>59</v>
      </c>
      <c r="G31" s="14">
        <v>41600</v>
      </c>
      <c r="H31" s="18">
        <v>0</v>
      </c>
      <c r="I31" s="18" t="s">
        <v>65</v>
      </c>
      <c r="J31" s="13" t="s">
        <v>26</v>
      </c>
      <c r="K31" s="15" t="s">
        <v>66</v>
      </c>
      <c r="L31" s="16" t="s">
        <v>67</v>
      </c>
      <c r="M31" s="17" t="s">
        <v>68</v>
      </c>
    </row>
    <row r="32" spans="1:13" ht="15.05" x14ac:dyDescent="0.2">
      <c r="A32" s="8" t="e">
        <v>#N/A</v>
      </c>
      <c r="B32" s="9" t="s">
        <v>25</v>
      </c>
      <c r="C32" s="10" t="s">
        <v>42</v>
      </c>
      <c r="D32" s="11">
        <v>0</v>
      </c>
      <c r="E32" s="12" t="s">
        <v>15</v>
      </c>
      <c r="F32" s="13" t="s">
        <v>16</v>
      </c>
      <c r="G32" s="14">
        <v>42920</v>
      </c>
      <c r="H32" s="13"/>
      <c r="I32" s="13"/>
      <c r="J32" s="13" t="s">
        <v>26</v>
      </c>
      <c r="K32" s="15"/>
      <c r="L32" s="24" t="s">
        <v>109</v>
      </c>
      <c r="M32" s="26" t="s">
        <v>109</v>
      </c>
    </row>
  </sheetData>
  <autoFilter ref="A1:M1">
    <sortState ref="A2:M32">
      <sortCondition ref="K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abSelected="1" zoomScaleNormal="100" workbookViewId="0">
      <selection activeCell="L3" sqref="L3"/>
    </sheetView>
  </sheetViews>
  <sheetFormatPr defaultRowHeight="10.5" x14ac:dyDescent="0.2"/>
  <cols>
    <col min="1" max="1" width="7.42578125" style="44" customWidth="1"/>
    <col min="2" max="2" width="20.28515625" style="44" bestFit="1" customWidth="1"/>
    <col min="3" max="3" width="39.140625" style="44" customWidth="1"/>
    <col min="4" max="4" width="12.7109375" style="44" customWidth="1"/>
    <col min="5" max="5" width="2.42578125" style="44" customWidth="1"/>
    <col min="6" max="6" width="12.7109375" style="44" customWidth="1"/>
    <col min="7" max="7" width="14.42578125" style="44" customWidth="1"/>
    <col min="8" max="8" width="16.7109375" style="44" customWidth="1"/>
    <col min="9" max="9" width="2.42578125" style="44" customWidth="1"/>
    <col min="10" max="10" width="13.140625" style="44" customWidth="1"/>
    <col min="11" max="11" width="10.7109375" style="44" customWidth="1"/>
    <col min="12" max="12" width="16.7109375" style="44" customWidth="1"/>
    <col min="13" max="13" width="2.42578125" style="44" customWidth="1"/>
    <col min="14" max="14" width="18.42578125" style="44" bestFit="1" customWidth="1"/>
    <col min="15" max="15" width="2.42578125" style="44" customWidth="1"/>
    <col min="16" max="16" width="18.42578125" style="44" bestFit="1" customWidth="1"/>
    <col min="17" max="19" width="22" style="44" customWidth="1"/>
    <col min="20" max="16384" width="9.140625" style="44"/>
  </cols>
  <sheetData>
    <row r="1" spans="1:21" ht="60.9" thickBot="1" x14ac:dyDescent="0.25">
      <c r="F1" s="58" t="s">
        <v>146</v>
      </c>
      <c r="G1" s="59"/>
      <c r="H1" s="59"/>
      <c r="J1" s="60" t="s">
        <v>147</v>
      </c>
      <c r="K1" s="61"/>
      <c r="L1" s="61"/>
      <c r="N1" s="62" t="s">
        <v>197</v>
      </c>
      <c r="P1" s="29" t="s">
        <v>192</v>
      </c>
      <c r="Q1" s="29" t="s">
        <v>193</v>
      </c>
      <c r="R1" s="29" t="s">
        <v>194</v>
      </c>
      <c r="S1" s="29" t="s">
        <v>196</v>
      </c>
      <c r="T1" s="28"/>
      <c r="U1" s="28"/>
    </row>
    <row r="2" spans="1:21" s="28" customFormat="1" ht="32.1" thickBot="1" x14ac:dyDescent="0.25">
      <c r="A2" s="31" t="s">
        <v>110</v>
      </c>
      <c r="B2" s="31" t="s">
        <v>111</v>
      </c>
      <c r="C2" s="45" t="s">
        <v>112</v>
      </c>
      <c r="D2" s="31" t="s">
        <v>143</v>
      </c>
      <c r="F2" s="27" t="s">
        <v>148</v>
      </c>
      <c r="G2" s="31" t="s">
        <v>145</v>
      </c>
      <c r="H2" s="31" t="s">
        <v>144</v>
      </c>
      <c r="J2" s="27" t="s">
        <v>149</v>
      </c>
      <c r="K2" s="31" t="s">
        <v>145</v>
      </c>
      <c r="L2" s="31" t="s">
        <v>144</v>
      </c>
      <c r="N2" s="31" t="s">
        <v>145</v>
      </c>
      <c r="P2" s="31" t="s">
        <v>195</v>
      </c>
      <c r="Q2" s="31" t="s">
        <v>195</v>
      </c>
      <c r="R2" s="31" t="s">
        <v>195</v>
      </c>
      <c r="S2" s="31" t="s">
        <v>195</v>
      </c>
    </row>
    <row r="3" spans="1:21" ht="20.95" x14ac:dyDescent="0.2">
      <c r="A3" s="46">
        <v>1050</v>
      </c>
      <c r="B3" s="35" t="s">
        <v>19</v>
      </c>
      <c r="C3" s="47" t="s">
        <v>113</v>
      </c>
      <c r="D3" s="36">
        <f>VLOOKUP(A3,Лист3!$A$2:$D$32,4,0)</f>
        <v>82.9</v>
      </c>
      <c r="F3" s="36">
        <v>13</v>
      </c>
      <c r="G3" s="36"/>
      <c r="H3" s="36" t="s">
        <v>178</v>
      </c>
      <c r="J3" s="36">
        <v>40</v>
      </c>
      <c r="K3" s="36"/>
      <c r="L3" s="36" t="s">
        <v>178</v>
      </c>
      <c r="N3" s="30"/>
      <c r="P3" s="30"/>
      <c r="Q3" s="30"/>
      <c r="R3" s="30"/>
      <c r="S3" s="30"/>
    </row>
    <row r="4" spans="1:21" ht="20.95" x14ac:dyDescent="0.2">
      <c r="A4" s="48">
        <v>1139</v>
      </c>
      <c r="B4" s="37" t="s">
        <v>23</v>
      </c>
      <c r="C4" s="49" t="s">
        <v>114</v>
      </c>
      <c r="D4" s="32">
        <f>VLOOKUP(A4,Лист3!$A$2:$D$32,4,0)</f>
        <v>190</v>
      </c>
      <c r="F4" s="32">
        <v>13</v>
      </c>
      <c r="G4" s="32"/>
      <c r="H4" s="36" t="s">
        <v>178</v>
      </c>
      <c r="J4" s="32">
        <v>0</v>
      </c>
      <c r="K4" s="32"/>
      <c r="L4" s="32">
        <v>0</v>
      </c>
      <c r="N4" s="36"/>
      <c r="P4" s="36"/>
      <c r="Q4" s="36"/>
      <c r="R4" s="36"/>
      <c r="S4" s="36"/>
    </row>
    <row r="5" spans="1:21" ht="20.95" x14ac:dyDescent="0.2">
      <c r="A5" s="48">
        <v>1042</v>
      </c>
      <c r="B5" s="37" t="s">
        <v>28</v>
      </c>
      <c r="C5" s="49" t="s">
        <v>115</v>
      </c>
      <c r="D5" s="32">
        <f>VLOOKUP(A5,Лист3!$A$2:$D$32,4,0)</f>
        <v>92</v>
      </c>
      <c r="F5" s="32">
        <v>10</v>
      </c>
      <c r="G5" s="32"/>
      <c r="H5" s="32" t="s">
        <v>157</v>
      </c>
      <c r="J5" s="32"/>
      <c r="K5" s="32"/>
      <c r="L5" s="32"/>
      <c r="N5" s="36"/>
      <c r="P5" s="36"/>
      <c r="Q5" s="36"/>
      <c r="R5" s="36"/>
      <c r="S5" s="36"/>
    </row>
    <row r="6" spans="1:21" ht="20.95" x14ac:dyDescent="0.2">
      <c r="A6" s="48">
        <v>1108</v>
      </c>
      <c r="B6" s="37" t="s">
        <v>30</v>
      </c>
      <c r="C6" s="49" t="s">
        <v>116</v>
      </c>
      <c r="D6" s="32">
        <f>VLOOKUP(A6,Лист3!$A$2:$D$32,4,0)</f>
        <v>20</v>
      </c>
      <c r="F6" s="32">
        <v>10</v>
      </c>
      <c r="G6" s="32"/>
      <c r="H6" s="32" t="s">
        <v>158</v>
      </c>
      <c r="J6" s="32">
        <v>84</v>
      </c>
      <c r="K6" s="32"/>
      <c r="L6" s="32"/>
      <c r="N6" s="36"/>
      <c r="P6" s="36"/>
      <c r="Q6" s="36"/>
      <c r="R6" s="36"/>
      <c r="S6" s="36"/>
    </row>
    <row r="7" spans="1:21" ht="20.95" x14ac:dyDescent="0.2">
      <c r="A7" s="48">
        <v>1048</v>
      </c>
      <c r="B7" s="37" t="s">
        <v>33</v>
      </c>
      <c r="C7" s="49" t="s">
        <v>117</v>
      </c>
      <c r="D7" s="32">
        <f>VLOOKUP(A7,Лист3!$A$2:$D$32,4,0)</f>
        <v>144</v>
      </c>
      <c r="F7" s="32">
        <v>30</v>
      </c>
      <c r="G7" s="32"/>
      <c r="H7" s="32" t="s">
        <v>159</v>
      </c>
      <c r="J7" s="32">
        <v>120</v>
      </c>
      <c r="K7" s="32"/>
      <c r="L7" s="32" t="s">
        <v>160</v>
      </c>
      <c r="N7" s="33"/>
      <c r="P7" s="33"/>
      <c r="Q7" s="33"/>
      <c r="R7" s="33"/>
      <c r="S7" s="33"/>
    </row>
    <row r="8" spans="1:21" ht="20.95" x14ac:dyDescent="0.2">
      <c r="A8" s="48">
        <v>1043</v>
      </c>
      <c r="B8" s="37" t="s">
        <v>37</v>
      </c>
      <c r="C8" s="49" t="s">
        <v>118</v>
      </c>
      <c r="D8" s="32">
        <f>VLOOKUP(A8,Лист3!$A$2:$D$32,4,0)</f>
        <v>80</v>
      </c>
      <c r="F8" s="32">
        <v>8.8000000000000007</v>
      </c>
      <c r="G8" s="32"/>
      <c r="H8" s="32" t="s">
        <v>179</v>
      </c>
      <c r="J8" s="32" t="s">
        <v>180</v>
      </c>
      <c r="K8" s="32"/>
      <c r="L8" s="32" t="s">
        <v>181</v>
      </c>
      <c r="N8" s="33"/>
      <c r="P8" s="33"/>
      <c r="Q8" s="33"/>
      <c r="R8" s="33"/>
      <c r="S8" s="33"/>
    </row>
    <row r="9" spans="1:21" ht="20.95" x14ac:dyDescent="0.2">
      <c r="A9" s="48">
        <v>1058</v>
      </c>
      <c r="B9" s="37" t="s">
        <v>40</v>
      </c>
      <c r="C9" s="49" t="s">
        <v>119</v>
      </c>
      <c r="D9" s="32">
        <f>VLOOKUP(A9,Лист3!$A$2:$D$32,4,0)</f>
        <v>51</v>
      </c>
      <c r="F9" s="32">
        <v>4.4000000000000004</v>
      </c>
      <c r="G9" s="32"/>
      <c r="H9" s="32" t="s">
        <v>182</v>
      </c>
      <c r="J9" s="32">
        <v>0</v>
      </c>
      <c r="K9" s="32"/>
      <c r="L9" s="32"/>
      <c r="N9" s="33"/>
      <c r="P9" s="33"/>
      <c r="Q9" s="33"/>
      <c r="R9" s="33"/>
      <c r="S9" s="33"/>
    </row>
    <row r="10" spans="1:21" ht="20.95" x14ac:dyDescent="0.2">
      <c r="A10" s="48">
        <v>1065</v>
      </c>
      <c r="B10" s="37" t="s">
        <v>43</v>
      </c>
      <c r="C10" s="49" t="s">
        <v>120</v>
      </c>
      <c r="D10" s="32">
        <f>VLOOKUP(A10,Лист3!$A$2:$D$32,4,0)</f>
        <v>0</v>
      </c>
      <c r="F10" s="32">
        <v>4.4000000000000004</v>
      </c>
      <c r="G10" s="32"/>
      <c r="H10" s="32" t="s">
        <v>182</v>
      </c>
      <c r="J10" s="32">
        <v>0</v>
      </c>
      <c r="K10" s="32"/>
      <c r="L10" s="32"/>
      <c r="N10" s="33"/>
      <c r="P10" s="33"/>
      <c r="Q10" s="33"/>
      <c r="R10" s="33"/>
      <c r="S10" s="33"/>
    </row>
    <row r="11" spans="1:21" ht="20.95" x14ac:dyDescent="0.2">
      <c r="A11" s="48">
        <v>1037</v>
      </c>
      <c r="B11" s="37" t="s">
        <v>48</v>
      </c>
      <c r="C11" s="49" t="s">
        <v>121</v>
      </c>
      <c r="D11" s="32">
        <f>VLOOKUP(A11,Лист3!$A$2:$D$32,4,0)</f>
        <v>64</v>
      </c>
      <c r="F11" s="32">
        <v>2</v>
      </c>
      <c r="G11" s="32"/>
      <c r="H11" s="32" t="s">
        <v>183</v>
      </c>
      <c r="J11" s="32">
        <v>18.75</v>
      </c>
      <c r="K11" s="32"/>
      <c r="L11" s="32" t="s">
        <v>184</v>
      </c>
      <c r="N11" s="33"/>
      <c r="P11" s="33"/>
      <c r="Q11" s="33"/>
      <c r="R11" s="33"/>
      <c r="S11" s="33"/>
    </row>
    <row r="12" spans="1:21" ht="20.95" x14ac:dyDescent="0.2">
      <c r="A12" s="48">
        <v>1035</v>
      </c>
      <c r="B12" s="37" t="s">
        <v>52</v>
      </c>
      <c r="C12" s="49" t="s">
        <v>122</v>
      </c>
      <c r="D12" s="32">
        <f>VLOOKUP(A12,Лист3!$A$2:$D$32,4,0)</f>
        <v>92</v>
      </c>
      <c r="F12" s="32">
        <v>3</v>
      </c>
      <c r="G12" s="32"/>
      <c r="H12" s="32" t="s">
        <v>183</v>
      </c>
      <c r="J12" s="32">
        <v>16</v>
      </c>
      <c r="K12" s="32"/>
      <c r="L12" s="30" t="s">
        <v>185</v>
      </c>
      <c r="N12" s="33"/>
      <c r="P12" s="33"/>
      <c r="Q12" s="33"/>
      <c r="R12" s="33"/>
      <c r="S12" s="33"/>
    </row>
    <row r="13" spans="1:21" ht="20.95" x14ac:dyDescent="0.2">
      <c r="A13" s="48">
        <v>1005</v>
      </c>
      <c r="B13" s="37" t="s">
        <v>55</v>
      </c>
      <c r="C13" s="49" t="s">
        <v>123</v>
      </c>
      <c r="D13" s="32">
        <f>VLOOKUP(A13,Лист3!$A$2:$D$32,4,0)</f>
        <v>160</v>
      </c>
      <c r="F13" s="50" t="s">
        <v>152</v>
      </c>
      <c r="G13" s="38"/>
      <c r="H13" s="38" t="s">
        <v>153</v>
      </c>
      <c r="I13" s="51"/>
      <c r="J13" s="38" t="s">
        <v>154</v>
      </c>
      <c r="K13" s="38"/>
      <c r="L13" s="38"/>
      <c r="M13" s="51"/>
      <c r="N13" s="34"/>
      <c r="O13" s="51"/>
      <c r="P13" s="34"/>
      <c r="Q13" s="34"/>
      <c r="R13" s="34"/>
      <c r="S13" s="34"/>
    </row>
    <row r="14" spans="1:21" ht="20.95" x14ac:dyDescent="0.2">
      <c r="A14" s="48">
        <v>1175</v>
      </c>
      <c r="B14" s="37" t="s">
        <v>58</v>
      </c>
      <c r="C14" s="49" t="s">
        <v>124</v>
      </c>
      <c r="D14" s="32">
        <f>VLOOKUP(A14,Лист3!$A$2:$D$32,4,0)</f>
        <v>19.5</v>
      </c>
      <c r="F14" s="32">
        <v>14</v>
      </c>
      <c r="G14" s="32"/>
      <c r="H14" s="32" t="s">
        <v>161</v>
      </c>
      <c r="J14" s="32">
        <v>8</v>
      </c>
      <c r="K14" s="32"/>
      <c r="L14" s="32" t="s">
        <v>162</v>
      </c>
      <c r="N14" s="34"/>
      <c r="P14" s="34"/>
      <c r="Q14" s="34"/>
      <c r="R14" s="34"/>
      <c r="S14" s="34"/>
    </row>
    <row r="15" spans="1:21" x14ac:dyDescent="0.2">
      <c r="A15" s="48">
        <v>1072</v>
      </c>
      <c r="B15" s="37" t="s">
        <v>101</v>
      </c>
      <c r="C15" s="49" t="s">
        <v>125</v>
      </c>
      <c r="D15" s="32">
        <f>VLOOKUP(A15,Лист3!$A$2:$D$32,4,0)</f>
        <v>55</v>
      </c>
      <c r="F15" s="39">
        <v>10</v>
      </c>
      <c r="G15" s="39"/>
      <c r="H15" s="38" t="s">
        <v>153</v>
      </c>
      <c r="I15" s="52"/>
      <c r="J15" s="39"/>
      <c r="K15" s="39"/>
      <c r="L15" s="39"/>
      <c r="M15" s="52"/>
      <c r="N15" s="40"/>
      <c r="O15" s="52"/>
      <c r="P15" s="40"/>
      <c r="Q15" s="40"/>
      <c r="R15" s="40"/>
      <c r="S15" s="40"/>
    </row>
    <row r="16" spans="1:21" ht="20.95" x14ac:dyDescent="0.2">
      <c r="A16" s="48">
        <v>1054</v>
      </c>
      <c r="B16" s="37" t="s">
        <v>63</v>
      </c>
      <c r="C16" s="49" t="s">
        <v>126</v>
      </c>
      <c r="D16" s="32">
        <f>VLOOKUP(A16,Лист3!$A$2:$D$32,4,0)</f>
        <v>0</v>
      </c>
      <c r="F16" s="38" t="s">
        <v>155</v>
      </c>
      <c r="G16" s="38"/>
      <c r="H16" s="38" t="s">
        <v>153</v>
      </c>
      <c r="I16" s="51"/>
      <c r="J16" s="38" t="s">
        <v>154</v>
      </c>
      <c r="K16" s="38"/>
      <c r="L16" s="38"/>
      <c r="M16" s="51"/>
      <c r="N16" s="53"/>
      <c r="O16" s="51"/>
      <c r="P16" s="53"/>
      <c r="Q16" s="53"/>
      <c r="R16" s="53"/>
      <c r="S16" s="53"/>
    </row>
    <row r="17" spans="1:19" x14ac:dyDescent="0.2">
      <c r="A17" s="48">
        <v>1057</v>
      </c>
      <c r="B17" s="37" t="s">
        <v>105</v>
      </c>
      <c r="C17" s="49" t="s">
        <v>127</v>
      </c>
      <c r="D17" s="32">
        <f>VLOOKUP(A17,Лист3!$A$2:$D$32,4,0)</f>
        <v>56</v>
      </c>
      <c r="F17" s="36">
        <v>12</v>
      </c>
      <c r="G17" s="36"/>
      <c r="H17" s="36" t="s">
        <v>163</v>
      </c>
      <c r="J17" s="36">
        <v>20</v>
      </c>
      <c r="K17" s="36"/>
      <c r="L17" s="36" t="s">
        <v>164</v>
      </c>
      <c r="N17" s="42"/>
      <c r="P17" s="42"/>
      <c r="Q17" s="42"/>
      <c r="R17" s="42"/>
      <c r="S17" s="42"/>
    </row>
    <row r="18" spans="1:19" x14ac:dyDescent="0.2">
      <c r="A18" s="48">
        <v>1030</v>
      </c>
      <c r="B18" s="37" t="s">
        <v>62</v>
      </c>
      <c r="C18" s="49" t="s">
        <v>128</v>
      </c>
      <c r="D18" s="32">
        <f>VLOOKUP(A18,Лист3!$A$2:$D$32,4,0)</f>
        <v>92</v>
      </c>
      <c r="F18" s="39">
        <v>10</v>
      </c>
      <c r="G18" s="39"/>
      <c r="H18" s="38" t="s">
        <v>153</v>
      </c>
      <c r="I18" s="52"/>
      <c r="J18" s="39"/>
      <c r="K18" s="39"/>
      <c r="L18" s="39"/>
      <c r="M18" s="52"/>
      <c r="N18" s="41"/>
      <c r="O18" s="52"/>
      <c r="P18" s="41"/>
      <c r="Q18" s="41"/>
      <c r="R18" s="41"/>
      <c r="S18" s="41"/>
    </row>
    <row r="19" spans="1:19" ht="20.95" x14ac:dyDescent="0.2">
      <c r="A19" s="48">
        <v>1132</v>
      </c>
      <c r="B19" s="37" t="s">
        <v>67</v>
      </c>
      <c r="C19" s="49" t="s">
        <v>129</v>
      </c>
      <c r="D19" s="32">
        <f>VLOOKUP(A19,Лист3!$A$2:$D$32,4,0)</f>
        <v>40</v>
      </c>
      <c r="F19" s="32">
        <v>10</v>
      </c>
      <c r="G19" s="32"/>
      <c r="H19" s="32"/>
      <c r="J19" s="32" t="s">
        <v>165</v>
      </c>
      <c r="K19" s="32"/>
      <c r="L19" s="32" t="s">
        <v>166</v>
      </c>
      <c r="N19" s="36"/>
      <c r="P19" s="36"/>
      <c r="Q19" s="36"/>
      <c r="R19" s="36"/>
      <c r="S19" s="36"/>
    </row>
    <row r="20" spans="1:19" ht="31.45" x14ac:dyDescent="0.2">
      <c r="A20" s="48">
        <v>1080</v>
      </c>
      <c r="B20" s="37" t="s">
        <v>107</v>
      </c>
      <c r="C20" s="49" t="s">
        <v>130</v>
      </c>
      <c r="D20" s="32">
        <f>VLOOKUP(A20,Лист3!$A$2:$D$32,4,0)</f>
        <v>66</v>
      </c>
      <c r="F20" s="38">
        <v>10</v>
      </c>
      <c r="G20" s="38"/>
      <c r="H20" s="38" t="s">
        <v>156</v>
      </c>
      <c r="I20" s="51"/>
      <c r="J20" s="38" t="s">
        <v>154</v>
      </c>
      <c r="K20" s="38"/>
      <c r="L20" s="38"/>
      <c r="M20" s="51"/>
      <c r="N20" s="30"/>
      <c r="O20" s="51"/>
      <c r="P20" s="30"/>
      <c r="Q20" s="30"/>
      <c r="R20" s="30"/>
      <c r="S20" s="30"/>
    </row>
    <row r="21" spans="1:19" ht="31.45" x14ac:dyDescent="0.2">
      <c r="A21" s="48">
        <v>1176</v>
      </c>
      <c r="B21" s="37" t="s">
        <v>69</v>
      </c>
      <c r="C21" s="49" t="s">
        <v>131</v>
      </c>
      <c r="D21" s="32">
        <f>VLOOKUP(A21,Лист3!$A$2:$D$32,4,0)</f>
        <v>110</v>
      </c>
      <c r="F21" s="38">
        <v>26</v>
      </c>
      <c r="G21" s="38"/>
      <c r="H21" s="38" t="s">
        <v>156</v>
      </c>
      <c r="I21" s="51"/>
      <c r="J21" s="38" t="s">
        <v>154</v>
      </c>
      <c r="K21" s="38"/>
      <c r="L21" s="38"/>
      <c r="M21" s="51"/>
      <c r="N21" s="30"/>
      <c r="O21" s="51"/>
      <c r="P21" s="30"/>
      <c r="Q21" s="30"/>
      <c r="R21" s="30"/>
      <c r="S21" s="30"/>
    </row>
    <row r="22" spans="1:19" x14ac:dyDescent="0.2">
      <c r="A22" s="48">
        <v>1178</v>
      </c>
      <c r="B22" s="37" t="s">
        <v>103</v>
      </c>
      <c r="C22" s="49" t="s">
        <v>132</v>
      </c>
      <c r="D22" s="32">
        <f>VLOOKUP(A22,Лист3!$A$2:$D$32,4,0)</f>
        <v>32</v>
      </c>
      <c r="F22" s="32">
        <v>13</v>
      </c>
      <c r="G22" s="32"/>
      <c r="H22" s="32"/>
      <c r="J22" s="32">
        <v>25000</v>
      </c>
      <c r="K22" s="32"/>
      <c r="L22" s="32" t="s">
        <v>166</v>
      </c>
      <c r="N22" s="36"/>
      <c r="P22" s="36"/>
      <c r="Q22" s="36"/>
      <c r="R22" s="36"/>
      <c r="S22" s="36"/>
    </row>
    <row r="23" spans="1:19" x14ac:dyDescent="0.2">
      <c r="A23" s="48">
        <v>1047</v>
      </c>
      <c r="B23" s="37" t="s">
        <v>87</v>
      </c>
      <c r="C23" s="49" t="s">
        <v>133</v>
      </c>
      <c r="D23" s="32">
        <f>VLOOKUP(A23,Лист3!$A$2:$D$32,4,0)</f>
        <v>108</v>
      </c>
      <c r="F23" s="32">
        <v>16.5</v>
      </c>
      <c r="G23" s="32"/>
      <c r="H23" s="32" t="s">
        <v>167</v>
      </c>
      <c r="J23" s="32"/>
      <c r="K23" s="32"/>
      <c r="L23" s="32"/>
      <c r="N23" s="36"/>
      <c r="P23" s="36"/>
      <c r="Q23" s="36"/>
      <c r="R23" s="36"/>
      <c r="S23" s="36"/>
    </row>
    <row r="24" spans="1:19" ht="20.95" x14ac:dyDescent="0.2">
      <c r="A24" s="48">
        <v>1004</v>
      </c>
      <c r="B24" s="37" t="s">
        <v>72</v>
      </c>
      <c r="C24" s="49" t="s">
        <v>134</v>
      </c>
      <c r="D24" s="32">
        <f>VLOOKUP(A24,Лист3!$A$2:$D$32,4,0)</f>
        <v>137</v>
      </c>
      <c r="F24" s="32" t="s">
        <v>186</v>
      </c>
      <c r="G24" s="32"/>
      <c r="H24" s="32" t="s">
        <v>187</v>
      </c>
      <c r="J24" s="54" t="s">
        <v>188</v>
      </c>
      <c r="K24" s="32"/>
      <c r="L24" s="32" t="s">
        <v>189</v>
      </c>
      <c r="N24" s="36"/>
      <c r="P24" s="36"/>
      <c r="Q24" s="36"/>
      <c r="R24" s="36"/>
      <c r="S24" s="36"/>
    </row>
    <row r="25" spans="1:19" ht="20.95" x14ac:dyDescent="0.2">
      <c r="A25" s="48">
        <v>1028</v>
      </c>
      <c r="B25" s="37" t="s">
        <v>73</v>
      </c>
      <c r="C25" s="49" t="s">
        <v>135</v>
      </c>
      <c r="D25" s="32">
        <f>VLOOKUP(A25,Лист3!$A$2:$D$32,4,0)</f>
        <v>152</v>
      </c>
      <c r="F25" s="32">
        <v>14</v>
      </c>
      <c r="G25" s="32"/>
      <c r="H25" s="32" t="s">
        <v>161</v>
      </c>
      <c r="J25" s="54" t="s">
        <v>168</v>
      </c>
      <c r="K25" s="32"/>
      <c r="L25" s="32" t="s">
        <v>169</v>
      </c>
      <c r="N25" s="30"/>
      <c r="P25" s="30"/>
      <c r="Q25" s="30"/>
      <c r="R25" s="30"/>
      <c r="S25" s="30"/>
    </row>
    <row r="26" spans="1:19" ht="20.95" x14ac:dyDescent="0.2">
      <c r="A26" s="48">
        <v>1077</v>
      </c>
      <c r="B26" s="37" t="s">
        <v>81</v>
      </c>
      <c r="C26" s="49" t="s">
        <v>136</v>
      </c>
      <c r="D26" s="32">
        <f>VLOOKUP(A26,Лист3!$A$2:$D$32,4,0)</f>
        <v>156</v>
      </c>
      <c r="F26" s="32">
        <v>16</v>
      </c>
      <c r="G26" s="32"/>
      <c r="H26" s="32" t="s">
        <v>170</v>
      </c>
      <c r="J26" s="32">
        <v>9</v>
      </c>
      <c r="K26" s="32"/>
      <c r="L26" s="32" t="s">
        <v>171</v>
      </c>
      <c r="N26" s="30"/>
      <c r="P26" s="30"/>
      <c r="Q26" s="30"/>
      <c r="R26" s="30"/>
      <c r="S26" s="30"/>
    </row>
    <row r="27" spans="1:19" ht="20.95" x14ac:dyDescent="0.2">
      <c r="A27" s="48">
        <v>1021</v>
      </c>
      <c r="B27" s="37" t="s">
        <v>75</v>
      </c>
      <c r="C27" s="49" t="s">
        <v>137</v>
      </c>
      <c r="D27" s="32">
        <f>VLOOKUP(A27,Лист3!$A$2:$D$32,4,0)</f>
        <v>150</v>
      </c>
      <c r="F27" s="32">
        <v>12</v>
      </c>
      <c r="G27" s="32"/>
      <c r="H27" s="32" t="s">
        <v>190</v>
      </c>
      <c r="J27" s="32">
        <v>28</v>
      </c>
      <c r="K27" s="32"/>
      <c r="L27" s="30" t="s">
        <v>191</v>
      </c>
      <c r="N27" s="36"/>
      <c r="P27" s="36"/>
      <c r="Q27" s="36"/>
      <c r="R27" s="36"/>
      <c r="S27" s="36"/>
    </row>
    <row r="28" spans="1:19" ht="31.45" x14ac:dyDescent="0.2">
      <c r="A28" s="48">
        <v>1081</v>
      </c>
      <c r="B28" s="37" t="s">
        <v>79</v>
      </c>
      <c r="C28" s="49" t="s">
        <v>138</v>
      </c>
      <c r="D28" s="32">
        <f>VLOOKUP(A28,Лист3!$A$2:$D$32,4,0)</f>
        <v>65</v>
      </c>
      <c r="F28" s="32">
        <v>3</v>
      </c>
      <c r="G28" s="32"/>
      <c r="H28" s="32" t="s">
        <v>176</v>
      </c>
      <c r="J28" s="32"/>
      <c r="K28" s="32"/>
      <c r="L28" s="32"/>
      <c r="N28" s="42"/>
      <c r="P28" s="42"/>
      <c r="Q28" s="42"/>
      <c r="R28" s="42"/>
      <c r="S28" s="42"/>
    </row>
    <row r="29" spans="1:19" ht="20.95" x14ac:dyDescent="0.2">
      <c r="A29" s="48">
        <v>1049</v>
      </c>
      <c r="B29" s="37" t="s">
        <v>77</v>
      </c>
      <c r="C29" s="49" t="s">
        <v>139</v>
      </c>
      <c r="D29" s="32">
        <f>VLOOKUP(A29,Лист3!$A$2:$D$32,4,0)</f>
        <v>12</v>
      </c>
      <c r="F29" s="32">
        <v>1.5</v>
      </c>
      <c r="G29" s="32"/>
      <c r="H29" s="32" t="s">
        <v>177</v>
      </c>
      <c r="J29" s="32"/>
      <c r="K29" s="32"/>
      <c r="L29" s="32"/>
      <c r="N29" s="42"/>
      <c r="P29" s="42"/>
      <c r="Q29" s="42"/>
      <c r="R29" s="42"/>
      <c r="S29" s="42"/>
    </row>
    <row r="30" spans="1:19" ht="20.95" x14ac:dyDescent="0.2">
      <c r="A30" s="48">
        <v>1001</v>
      </c>
      <c r="B30" s="37" t="s">
        <v>84</v>
      </c>
      <c r="C30" s="49" t="s">
        <v>140</v>
      </c>
      <c r="D30" s="32">
        <f>VLOOKUP(A30,Лист3!$A$2:$D$32,4,0)</f>
        <v>22</v>
      </c>
      <c r="F30" s="32">
        <v>5.5</v>
      </c>
      <c r="G30" s="32"/>
      <c r="H30" s="36" t="s">
        <v>163</v>
      </c>
      <c r="J30" s="32" t="s">
        <v>172</v>
      </c>
      <c r="K30" s="32"/>
      <c r="L30" s="32" t="s">
        <v>173</v>
      </c>
      <c r="N30" s="42"/>
      <c r="P30" s="42"/>
      <c r="Q30" s="42"/>
      <c r="R30" s="42"/>
      <c r="S30" s="42"/>
    </row>
    <row r="31" spans="1:19" ht="20.95" x14ac:dyDescent="0.2">
      <c r="A31" s="48">
        <v>1032</v>
      </c>
      <c r="B31" s="37" t="s">
        <v>92</v>
      </c>
      <c r="C31" s="49" t="s">
        <v>141</v>
      </c>
      <c r="D31" s="32">
        <f>VLOOKUP(A31,Лист3!$A$2:$D$32,4,0)</f>
        <v>154</v>
      </c>
      <c r="F31" s="32">
        <v>18.5</v>
      </c>
      <c r="G31" s="32"/>
      <c r="H31" s="32" t="s">
        <v>150</v>
      </c>
      <c r="J31" s="32">
        <v>54</v>
      </c>
      <c r="K31" s="32"/>
      <c r="L31" s="32" t="s">
        <v>151</v>
      </c>
      <c r="N31" s="42"/>
      <c r="P31" s="42"/>
      <c r="Q31" s="42"/>
      <c r="R31" s="42"/>
      <c r="S31" s="42"/>
    </row>
    <row r="32" spans="1:19" ht="21.6" thickBot="1" x14ac:dyDescent="0.25">
      <c r="A32" s="55">
        <v>1152</v>
      </c>
      <c r="B32" s="43" t="s">
        <v>97</v>
      </c>
      <c r="C32" s="56" t="s">
        <v>142</v>
      </c>
      <c r="D32" s="57">
        <f>VLOOKUP(A32,Лист3!$A$2:$D$32,4,0)</f>
        <v>50.7</v>
      </c>
      <c r="F32" s="57">
        <v>3</v>
      </c>
      <c r="G32" s="57"/>
      <c r="H32" s="57" t="s">
        <v>174</v>
      </c>
      <c r="J32" s="57">
        <v>0</v>
      </c>
      <c r="K32" s="57"/>
      <c r="L32" s="57" t="s">
        <v>175</v>
      </c>
      <c r="N32" s="30"/>
      <c r="P32" s="30"/>
      <c r="Q32" s="30"/>
      <c r="R32" s="30"/>
      <c r="S32" s="30"/>
    </row>
  </sheetData>
  <mergeCells count="2">
    <mergeCell ref="F1:H1"/>
    <mergeCell ref="J1:L1"/>
  </mergeCells>
  <printOptions horizontalCentered="1"/>
  <pageMargins left="0.11811023622047245" right="0.11811023622047245" top="0.15748031496062992" bottom="0.15748031496062992" header="0" footer="0"/>
  <pageSetup paperSize="9" scale="4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Самуха Александр</dc:creator>
  <cp:lastModifiedBy>Николай Ромашин </cp:lastModifiedBy>
  <cp:lastPrinted>2018-08-28T07:15:08Z</cp:lastPrinted>
  <dcterms:created xsi:type="dcterms:W3CDTF">2018-08-13T14:31:24Z</dcterms:created>
  <dcterms:modified xsi:type="dcterms:W3CDTF">2018-09-04T11:53:10Z</dcterms:modified>
</cp:coreProperties>
</file>